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Pipeline" sheetId="1" r:id="rId1"/>
    <sheet name="People to reach" sheetId="2" r:id="rId2"/>
    <sheet name="Target accounts" sheetId="3" r:id="rId3"/>
    <sheet name="Dashboard" sheetId="4" r:id="rId4"/>
    <sheet name="Read me" sheetId="5" r:id="rId5"/>
    <sheet name="Lists" sheetId="6" r:id="rId6"/>
  </sheets>
  <calcPr calcId="191029" fullCalcOnLoad="1"/>
</workbook>
</file>

<file path=xl/sharedStrings.xml><?xml version="1.0" encoding="utf-8"?>
<sst xmlns="http://schemas.openxmlformats.org/spreadsheetml/2006/main" count="231" uniqueCount="170">
  <si>
    <t xml:space="preserve">Deal ID</t>
  </si>
  <si>
    <t xml:space="preserve">Account</t>
  </si>
  <si>
    <t xml:space="preserve">Website</t>
  </si>
  <si>
    <t xml:space="preserve">Deal</t>
  </si>
  <si>
    <t xml:space="preserve">Amount</t>
  </si>
  <si>
    <t xml:space="preserve">Stage</t>
  </si>
  <si>
    <t xml:space="preserve">Close date</t>
  </si>
  <si>
    <t xml:space="preserve">Owner email</t>
  </si>
  <si>
    <t xml:space="preserve">Next step</t>
  </si>
  <si>
    <t xml:space="preserve">Next step date</t>
  </si>
  <si>
    <t xml:space="preserve">Notes</t>
  </si>
  <si>
    <t xml:space="preserve">Warm path via</t>
  </si>
  <si>
    <t xml:space="preserve">Path Confidence</t>
  </si>
  <si>
    <t xml:space="preserve">Path Why</t>
  </si>
  <si>
    <t xml:space="preserve">Path next step</t>
  </si>
  <si>
    <t xml:space="preserve">Intro status</t>
  </si>
  <si>
    <t xml:space="preserve">Path updated</t>
  </si>
  <si>
    <t xml:space="preserve">S-001</t>
  </si>
  <si>
    <t xml:space="preserve">Northwind Traders</t>
  </si>
  <si>
    <t xml:space="preserve">northwind.example</t>
  </si>
  <si>
    <t xml:space="preserve">Platform pilot</t>
  </si>
  <si>
    <t xml:space="preserve">Meeting booked</t>
  </si>
  <si>
    <t xml:space="preserve">alex@yourcompany.example</t>
  </si>
  <si>
    <t xml:space="preserve">Send the pilot proposal</t>
  </si>
  <si>
    <t xml:space="preserve">Example row. Delete it before you connect the sheet.</t>
  </si>
  <si>
    <t xml:space="preserve">Dana Lee (VP Sales) → Priya Shah (CRO)</t>
  </si>
  <si>
    <t xml:space="preserve">72 (high)</t>
  </si>
  <si>
    <t xml:space="preserve">Example: Dana and Priya worked together at Contoso for three years.</t>
  </si>
  <si>
    <t xml:space="preserve">Ask Dana for an intro to Priya</t>
  </si>
  <si>
    <t xml:space="preserve">Not requested</t>
  </si>
  <si>
    <t xml:space="preserve">S-002</t>
  </si>
  <si>
    <t xml:space="preserve">Fabrikam</t>
  </si>
  <si>
    <t xml:space="preserve">fabrikam.example</t>
  </si>
  <si>
    <t xml:space="preserve">Annual license</t>
  </si>
  <si>
    <t xml:space="preserve">Pilot live</t>
  </si>
  <si>
    <t xml:space="preserve">sam@yourcompany.example</t>
  </si>
  <si>
    <t xml:space="preserve">Review pilot usage with the champion</t>
  </si>
  <si>
    <t xml:space="preserve">no warm path yet</t>
  </si>
  <si>
    <t xml:space="preserve">S-003</t>
  </si>
  <si>
    <t xml:space="preserve">Tailspin Toys</t>
  </si>
  <si>
    <t xml:space="preserve">tailspin.example</t>
  </si>
  <si>
    <t xml:space="preserve">Team rollout</t>
  </si>
  <si>
    <t xml:space="preserve">Contacted</t>
  </si>
  <si>
    <t xml:space="preserve">Follow up on the first email</t>
  </si>
  <si>
    <t xml:space="preserve">Example row. Not filled yet: the green columns are for Ask Nathan's answers.</t>
  </si>
  <si>
    <t xml:space="preserve">First name</t>
  </si>
  <si>
    <t xml:space="preserve">Last name</t>
  </si>
  <si>
    <t xml:space="preserve">Title</t>
  </si>
  <si>
    <t xml:space="preserve">Company</t>
  </si>
  <si>
    <t xml:space="preserve">Email</t>
  </si>
  <si>
    <t xml:space="preserve">LinkedIn URL</t>
  </si>
  <si>
    <t xml:space="preserve">Buying role</t>
  </si>
  <si>
    <t xml:space="preserve">Owner</t>
  </si>
  <si>
    <t xml:space="preserve">Priya</t>
  </si>
  <si>
    <t xml:space="preserve">Shah</t>
  </si>
  <si>
    <t xml:space="preserve">Chief Revenue Officer</t>
  </si>
  <si>
    <t xml:space="preserve">priya@northwind.example</t>
  </si>
  <si>
    <t xml:space="preserve">Decision maker</t>
  </si>
  <si>
    <t xml:space="preserve">Alex</t>
  </si>
  <si>
    <t xml:space="preserve">Example row. Delete it before you use the sheet.</t>
  </si>
  <si>
    <t xml:space="preserve">Marco</t>
  </si>
  <si>
    <t xml:space="preserve">Ruiz</t>
  </si>
  <si>
    <t xml:space="preserve">VP Operations</t>
  </si>
  <si>
    <t xml:space="preserve">marco@fabrikam.example</t>
  </si>
  <si>
    <t xml:space="preserve">Champion</t>
  </si>
  <si>
    <t xml:space="preserve">Sam</t>
  </si>
  <si>
    <t xml:space="preserve">Example row.</t>
  </si>
  <si>
    <t xml:space="preserve">Jo</t>
  </si>
  <si>
    <t xml:space="preserve">Park</t>
  </si>
  <si>
    <t xml:space="preserve">Head of People</t>
  </si>
  <si>
    <t xml:space="preserve">jo@tailspin.example</t>
  </si>
  <si>
    <t xml:space="preserve">Influencer</t>
  </si>
  <si>
    <t xml:space="preserve">Example row. Not filled yet.</t>
  </si>
  <si>
    <t xml:space="preserve">Tier</t>
  </si>
  <si>
    <t xml:space="preserve">Why now</t>
  </si>
  <si>
    <t xml:space="preserve">People with a path</t>
  </si>
  <si>
    <t xml:space="preserve">Strongest path via</t>
  </si>
  <si>
    <t xml:space="preserve">Contoso</t>
  </si>
  <si>
    <t xml:space="preserve">contoso.example</t>
  </si>
  <si>
    <t xml:space="preserve">1</t>
  </si>
  <si>
    <t xml:space="preserve">Example: new CRO, hiring sales</t>
  </si>
  <si>
    <t xml:space="preserve">3</t>
  </si>
  <si>
    <t xml:space="preserve">Dana Lee (VP Sales) → Lee Chen (VP Revenue)</t>
  </si>
  <si>
    <t xml:space="preserve">64 (moderate)</t>
  </si>
  <si>
    <t xml:space="preserve">Litware</t>
  </si>
  <si>
    <t xml:space="preserve">litware.example</t>
  </si>
  <si>
    <t xml:space="preserve">2</t>
  </si>
  <si>
    <t xml:space="preserve">Example: expanding to Europe</t>
  </si>
  <si>
    <t xml:space="preserve">0</t>
  </si>
  <si>
    <t xml:space="preserve">Adatum</t>
  </si>
  <si>
    <t xml:space="preserve">adatum.example</t>
  </si>
  <si>
    <t xml:space="preserve">Example: renewal with a competitor in spring</t>
  </si>
  <si>
    <t xml:space="preserve">Dashboard</t>
  </si>
  <si>
    <t xml:space="preserve">These figures are formulas over your tabs. They update as you edit.</t>
  </si>
  <si>
    <t xml:space="preserve">Pipeline by stage</t>
  </si>
  <si>
    <t xml:space="preserve">Rows</t>
  </si>
  <si>
    <t xml:space="preserve">Target</t>
  </si>
  <si>
    <t xml:space="preserve">Replied</t>
  </si>
  <si>
    <t xml:space="preserve">Pilot agreed</t>
  </si>
  <si>
    <t xml:space="preserve">Closed Won</t>
  </si>
  <si>
    <t xml:space="preserve">Closed Lost</t>
  </si>
  <si>
    <t xml:space="preserve">Not now</t>
  </si>
  <si>
    <t xml:space="preserve">All rows</t>
  </si>
  <si>
    <t xml:space="preserve">Overdue next steps</t>
  </si>
  <si>
    <t xml:space="preserve">With a warm path</t>
  </si>
  <si>
    <t xml:space="preserve">People to reach</t>
  </si>
  <si>
    <t xml:space="preserve">Target accounts</t>
  </si>
  <si>
    <t xml:space="preserve">Ask Nathan · Team workbook</t>
  </si>
  <si>
    <t xml:space="preserve">A Pipeline tab with deal owners, a People to reach tab and a Target accounts tab.</t>
  </si>
  <si>
    <t xml:space="preserve">Open it in Google Sheets: in a new spreadsheet choose File → Import → Upload, or upload the file to Google Drive, open it with Google Sheets, then choose File → Save as Google Sheets. Dropdowns and shading come with it.</t>
  </si>
  <si>
    <t xml:space="preserve">Columns with a green header are the ones Ask Nathan's answers fill, through your own Claude. If your Claude can edit Google Sheets (that depends on your Claude plan and the connections you've added), it can fill them after you say yes; if not, ask it for the table and paste it in. The other columns are yours.</t>
  </si>
  <si>
    <t xml:space="preserve">Deal ID: type one when you add a row to the Pipeline tab (S-001, S-002, …), and never renumber or reuse one. Don't use a formula: a formula renumbers rows when you sort or delete one. Ask Nathan matches rows by it.</t>
  </si>
  <si>
    <t xml:space="preserve">People to reach › Deal ID: type the Pipeline tab's Deal ID of the deal this person belongs to.</t>
  </si>
  <si>
    <t xml:space="preserve">Stage: Closed Won and Closed Lost close the deal in Ask Nathan. Every other stage, Not now included, keeps it open.</t>
  </si>
  <si>
    <t xml:space="preserve">When a deal ends, set its Stage to Closed Lost (or Not now to park it) rather than deleting its row, and never reuse its Deal ID.</t>
  </si>
  <si>
    <t xml:space="preserve">Connect it: on Ask Nathan's Connect page, sync your Pipeline tab from Google Sheets (read-only) or upload the file. Today Ask Nathan reads the Pipeline tab; the other tabs are for your team and your Claude.</t>
  </si>
  <si>
    <t xml:space="preserve">Dashboard: counts by stage, overdue next steps, and how many rows have a warm path. It updates as you edit.</t>
  </si>
  <si>
    <t xml:space="preserve">Dropdowns, shading and the Dashboard cover rows 2 to 1,000. For a longer sheet, extend their ranges in Data → Data validation, Format → Conditional formatting and the Dashboard formulas (Google Sheets menus; in Excel, Data → Data Validation and Home → Conditional Formatting).</t>
  </si>
  <si>
    <t xml:space="preserve">The example rows use made-up companies on .example addresses. Delete them before you use the sheet.</t>
  </si>
  <si>
    <t xml:space="preserve">Templates: asknathan.ai/templates</t>
  </si>
  <si>
    <t xml:space="preserve">Pipeline tab: One row per deal. Ask Nathan reads this tab and looks for a warm path into each open deal.</t>
  </si>
  <si>
    <t xml:space="preserve">Deal ID (Yours). Typed once when you add the deal (S-001, S-002, …) and never renumbered. Ask Nathan matches rows by it. Never a formula.</t>
  </si>
  <si>
    <t xml:space="preserve">Account (Yours). The company's name.</t>
  </si>
  <si>
    <t xml:space="preserve">Website (Yours). The company's website. The strongest way to match the right company.</t>
  </si>
  <si>
    <t xml:space="preserve">Deal (Yours). The deal's name.</t>
  </si>
  <si>
    <t xml:space="preserve">Amount (Yours). The deal's value, in your currency.</t>
  </si>
  <si>
    <t xml:space="preserve">Stage (Yours). Closed Won and Closed Lost close the deal in Ask Nathan; every other stage keeps it open. Values: Target | Contacted | Replied | Meeting booked | Pilot agreed | Pilot live | Closed Won | Closed Lost | Not now.</t>
  </si>
  <si>
    <t xml:space="preserve">Close date (Yours). When you expect it to close.</t>
  </si>
  <si>
    <t xml:space="preserve">Owner email (Yours). The teammate who owns the deal, by work email.</t>
  </si>
  <si>
    <t xml:space="preserve">Next step (Yours). Your next move.</t>
  </si>
  <si>
    <t xml:space="preserve">Next step date (Yours). When. Shaded once it's past and the deal is still open.</t>
  </si>
  <si>
    <t xml:space="preserve">Notes (Yours). Anything else.</t>
  </si>
  <si>
    <t xml:space="preserve">Warm path via (Ask Nathan fills). Who can get you in: Connector (title) → Target (title), You → … for your own relationship, or "no warm path yet".</t>
  </si>
  <si>
    <t xml:space="preserve">Path Confidence (Ask Nathan fills). Ask Nathan's score for that path and its band, as "70 (high)". A score on the path for this deal, never on a person.</t>
  </si>
  <si>
    <t xml:space="preserve">Path Why (Ask Nathan fills). The one-line reason behind the path.</t>
  </si>
  <si>
    <t xml:space="preserve">Path next step (Ask Nathan fills). The next move on that path.</t>
  </si>
  <si>
    <t xml:space="preserve">Intro status (Ask Nathan fills). Where the intro stands, as Ask Nathan reports it. Values: Not requested | Drafted, not sent | Intro requested | Intro forwarded | Intro accepted | Intro accepted · meeting | Intro accepted · no reply | Intro accepted · not a fit | Target passed | Connector passed | Not the right person.</t>
  </si>
  <si>
    <t xml:space="preserve">Path updated (Ask Nathan fills). When these columns were last filled.</t>
  </si>
  <si>
    <t xml:space="preserve">People to reach tab: The people you want to reach at your target companies, with the deal each one belongs to.</t>
  </si>
  <si>
    <t xml:space="preserve">First name (Yours). First name.</t>
  </si>
  <si>
    <t xml:space="preserve">Last name (Yours). Last name.</t>
  </si>
  <si>
    <t xml:space="preserve">Title (Yours). Their job title.</t>
  </si>
  <si>
    <t xml:space="preserve">Company (Yours). Where they work.</t>
  </si>
  <si>
    <t xml:space="preserve">Email (Yours). Work email, if you have it.</t>
  </si>
  <si>
    <t xml:space="preserve">LinkedIn URL (Yours). Their LinkedIn profile.</t>
  </si>
  <si>
    <t xml:space="preserve">Deal ID (Yours). The Pipeline tab's Deal ID this person belongs to, typed by you. It points at a deal, so it is never numbered here.</t>
  </si>
  <si>
    <t xml:space="preserve">Buying role (Yours). Their part in the decision. Values: Champion | Decision maker | Influencer | User | Other.</t>
  </si>
  <si>
    <t xml:space="preserve">Owner (Yours). The teammate reaching out.</t>
  </si>
  <si>
    <t xml:space="preserve">Warm path via (Ask Nathan fills). Who can get you to this person: Connector (title) → Target (title), or "no warm path yet".</t>
  </si>
  <si>
    <t xml:space="preserve">Path Confidence (Ask Nathan fills). Ask Nathan's score for that path and its band, as "70 (high)".</t>
  </si>
  <si>
    <t xml:space="preserve">Target accounts tab: Companies you want to sell to before there's a deal.</t>
  </si>
  <si>
    <t xml:space="preserve">Website (Yours). The company's website.</t>
  </si>
  <si>
    <t xml:space="preserve">Tier (Yours). How much it matters: 1 is highest. Values: 1 | 2 | 3.</t>
  </si>
  <si>
    <t xml:space="preserve">Owner (Yours). The teammate who owns it.</t>
  </si>
  <si>
    <t xml:space="preserve">Why now (Yours). Why this company, this quarter.</t>
  </si>
  <si>
    <t xml:space="preserve">People with a path (Ask Nathan fills). How many people there your team has a warm path to.</t>
  </si>
  <si>
    <t xml:space="preserve">Strongest path via (Ask Nathan fills). The strongest of them: Connector (title) → Target (title).</t>
  </si>
  <si>
    <t xml:space="preserve">Path Confidence (Ask Nathan fills). That path's score and band, as "70 (high)".</t>
  </si>
  <si>
    <t xml:space="preserve">Drafted, not sent</t>
  </si>
  <si>
    <t xml:space="preserve">Intro requested</t>
  </si>
  <si>
    <t xml:space="preserve">Intro forwarded</t>
  </si>
  <si>
    <t xml:space="preserve">User</t>
  </si>
  <si>
    <t xml:space="preserve">Intro accepted</t>
  </si>
  <si>
    <t xml:space="preserve">Other</t>
  </si>
  <si>
    <t xml:space="preserve">Intro accepted · meeting</t>
  </si>
  <si>
    <t xml:space="preserve">Intro accepted · no reply</t>
  </si>
  <si>
    <t xml:space="preserve">Intro accepted · not a fit</t>
  </si>
  <si>
    <t xml:space="preserve">Target passed</t>
  </si>
  <si>
    <t xml:space="preserve">Connector passed</t>
  </si>
  <si>
    <t xml:space="preserve">Not the right person</t>
  </si>
</sst>
</file>

<file path=xl/styles.xml><?xml version="1.0" encoding="utf-8"?>
<styleSheet xmlns="http://schemas.openxmlformats.org/spreadsheetml/2006/main">
  <numFmts count="2">
    <numFmt numFmtId="164" formatCode="yyyy-mm-dd"/>
    <numFmt numFmtId="165" formatCode="#,##0"/>
  </numFmts>
  <fonts count="5">
    <font>
      <sz val="10"/>
      <color rgb="FF141B2D"/>
      <name val="Figtree"/>
      <family val="2"/>
    </font>
    <font>
      <b/>
      <sz val="10"/>
      <color rgb="FF141B2D"/>
      <name val="Figtree"/>
      <family val="2"/>
    </font>
    <font>
      <b/>
      <sz val="10"/>
      <color rgb="FFFDFCFA"/>
      <name val="Figtree"/>
      <family val="2"/>
    </font>
    <font>
      <b/>
      <sz val="14"/>
      <color rgb="FF141B2D"/>
      <name val="Figtree"/>
      <family val="2"/>
    </font>
    <font>
      <b/>
      <sz val="10"/>
      <color rgb="FF8A4F28"/>
      <name val="Figtree"/>
      <family val="2"/>
    </font>
  </fonts>
  <fills count="4">
    <fill>
      <patternFill patternType="none"/>
    </fill>
    <fill>
      <patternFill patternType="gray125"/>
    </fill>
    <fill>
      <patternFill patternType="solid">
        <fgColor rgb="FFF2EFE8"/>
        <bgColor indexed="64"/>
      </patternFill>
    </fill>
    <fill>
      <patternFill patternType="solid">
        <fgColor rgb="FF2E6650"/>
        <bgColor indexed="64"/>
      </patternFill>
    </fill>
  </fills>
  <borders count="2">
    <border>
      <left/>
      <right/>
      <top/>
      <bottom/>
      <diagonal/>
    </border>
    <border>
      <left/>
      <right/>
      <top/>
      <bottom style="thin">
        <color rgb="FFD8D3C8"/>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164" fontId="0" fillId="0" borderId="0" xfId="0" applyNumberFormat="1"/>
    <xf numFmtId="165" fontId="0" fillId="0" borderId="0" xfId="0" applyNumberFormat="1"/>
    <xf numFmtId="0" fontId="0" fillId="0" borderId="0" xfId="0" applyAlignment="1">
      <alignment vertical="top" wrapText="1"/>
    </xf>
    <xf numFmtId="0" fontId="3" fillId="0" borderId="0" xfId="0" applyFont="1"/>
    <xf numFmtId="0" fontId="4" fillId="0" borderId="0" xfId="0" applyFont="1"/>
    <xf numFmtId="0" fontId="1" fillId="0" borderId="0" xfId="0" applyFont="1"/>
  </cellXfs>
  <cellStyles count="1">
    <cellStyle name="Normal" xfId="0" builtinId="0"/>
  </cellStyles>
  <dxfs count="5">
    <dxf>
      <font>
        <b/>
        <color rgb="FF8A4F28"/>
      </font>
      <fill>
        <patternFill patternType="solid">
          <bgColor rgb="FFF3E3D6"/>
        </patternFill>
      </fill>
    </dxf>
    <dxf>
      <font>
        <color rgb="FF2E6650"/>
      </font>
      <fill>
        <patternFill patternType="solid">
          <bgColor rgb="FFDCE8E1"/>
        </patternFill>
      </fill>
    </dxf>
    <dxf>
      <fill>
        <patternFill patternType="solid">
          <bgColor rgb="FFF3E3D6"/>
        </patternFill>
      </fill>
    </dxf>
    <dxf>
      <fill>
        <patternFill patternType="solid">
          <bgColor rgb="FFF2EFE8"/>
        </patternFill>
      </fill>
    </dxf>
    <dxf>
      <font>
        <i/>
      </font>
      <fill>
        <patternFill patternType="solid">
          <bgColor rgb="FFECE8DF"/>
        </patternFill>
      </fill>
    </dxf>
  </dxfs>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4"/>
  <sheetViews>
    <sheetView workbookViewId="0">
      <pane ySplit="1" topLeftCell="A2" activePane="bottomLeft" state="frozen"/>
      <selection pane="bottomLeft" activeCell="A2" sqref="A2"/>
    </sheetView>
  </sheetViews>
  <sheetFormatPr defaultRowHeight="15"/>
  <cols>
    <col min="1" max="1" width="10" customWidth="1"/>
    <col min="2" max="2" width="22" customWidth="1"/>
    <col min="3" max="3" width="22" customWidth="1"/>
    <col min="4" max="4" width="22" customWidth="1"/>
    <col min="5" max="5" width="12" style="4" customWidth="1"/>
    <col min="6" max="6" width="16" customWidth="1"/>
    <col min="7" max="7" width="13" style="3" customWidth="1"/>
    <col min="8" max="8" width="24" customWidth="1"/>
    <col min="9" max="9" width="30" customWidth="1"/>
    <col min="10" max="10" width="14" style="3" customWidth="1"/>
    <col min="11" max="11" width="30" customWidth="1"/>
    <col min="12" max="12" width="34" customWidth="1"/>
    <col min="13" max="13" width="16" customWidth="1"/>
    <col min="14" max="14" width="44" customWidth="1"/>
    <col min="15" max="15" width="30" customWidth="1"/>
    <col min="16" max="16" width="22" customWidth="1"/>
    <col min="17" max="17" width="13" style="3" customWidth="1"/>
  </cols>
  <sheetData>
    <row r="1">
      <c r="A1" s="1" t="s">
        <v>0</v>
      </c>
      <c r="B1" s="1" t="s">
        <v>1</v>
      </c>
      <c r="C1" s="1" t="s">
        <v>2</v>
      </c>
      <c r="D1" s="1" t="s">
        <v>3</v>
      </c>
      <c r="E1" s="1" t="s">
        <v>4</v>
      </c>
      <c r="F1" s="1" t="s">
        <v>5</v>
      </c>
      <c r="G1" s="1" t="s">
        <v>6</v>
      </c>
      <c r="H1" s="1" t="s">
        <v>7</v>
      </c>
      <c r="I1" s="1" t="s">
        <v>8</v>
      </c>
      <c r="J1" s="1" t="s">
        <v>9</v>
      </c>
      <c r="K1" s="1" t="s">
        <v>10</v>
      </c>
      <c r="L1" s="2" t="s">
        <v>11</v>
      </c>
      <c r="M1" s="2" t="s">
        <v>12</v>
      </c>
      <c r="N1" s="2" t="s">
        <v>13</v>
      </c>
      <c r="O1" s="2" t="s">
        <v>14</v>
      </c>
      <c r="P1" s="2" t="s">
        <v>15</v>
      </c>
      <c r="Q1" s="2" t="s">
        <v>16</v>
      </c>
    </row>
    <row r="2">
      <c r="A2" t="s">
        <v>17</v>
      </c>
      <c r="B2" t="s">
        <v>18</v>
      </c>
      <c r="C2" t="s">
        <v>19</v>
      </c>
      <c r="D2" t="s">
        <v>20</v>
      </c>
      <c r="E2" s="4">
        <v>48000</v>
      </c>
      <c r="F2" t="s">
        <v>21</v>
      </c>
      <c r="G2" s="3">
        <v>46371</v>
      </c>
      <c r="H2" t="s">
        <v>22</v>
      </c>
      <c r="I2" t="s">
        <v>23</v>
      </c>
      <c r="J2" s="3">
        <v>46300</v>
      </c>
      <c r="K2" t="s">
        <v>24</v>
      </c>
      <c r="L2" t="s">
        <v>25</v>
      </c>
      <c r="M2" t="s">
        <v>26</v>
      </c>
      <c r="N2" t="s">
        <v>27</v>
      </c>
      <c r="O2" t="s">
        <v>28</v>
      </c>
      <c r="P2" t="s">
        <v>29</v>
      </c>
      <c r="Q2" s="3">
        <v>46305</v>
      </c>
    </row>
    <row r="3">
      <c r="A3" t="s">
        <v>30</v>
      </c>
      <c r="B3" t="s">
        <v>31</v>
      </c>
      <c r="C3" t="s">
        <v>32</v>
      </c>
      <c r="D3" t="s">
        <v>33</v>
      </c>
      <c r="E3" s="4">
        <v>120000</v>
      </c>
      <c r="F3" t="s">
        <v>34</v>
      </c>
      <c r="G3" s="3">
        <v>46418</v>
      </c>
      <c r="H3" t="s">
        <v>35</v>
      </c>
      <c r="I3" t="s">
        <v>36</v>
      </c>
      <c r="J3" s="3">
        <v>46331</v>
      </c>
      <c r="K3" t="s">
        <v>24</v>
      </c>
      <c r="L3" t="s">
        <v>37</v>
      </c>
      <c r="Q3" s="3">
        <v>46305</v>
      </c>
    </row>
    <row r="4">
      <c r="A4" t="s">
        <v>38</v>
      </c>
      <c r="B4" t="s">
        <v>39</v>
      </c>
      <c r="C4" t="s">
        <v>40</v>
      </c>
      <c r="D4" t="s">
        <v>41</v>
      </c>
      <c r="E4" s="4">
        <v>18000</v>
      </c>
      <c r="F4" t="s">
        <v>42</v>
      </c>
      <c r="G4" s="3">
        <v>46446</v>
      </c>
      <c r="H4" t="s">
        <v>22</v>
      </c>
      <c r="I4" t="s">
        <v>43</v>
      </c>
      <c r="J4" s="3">
        <v>46315</v>
      </c>
      <c r="K4" t="s">
        <v>44</v>
      </c>
    </row>
  </sheetData>
  <conditionalFormatting sqref="I2:I1000 J2:J1000">
    <cfRule type="expression" dxfId="0" priority="1">
      <formula>AND($J2&lt;&gt;"",$J2&lt;TODAY(),$F2&lt;&gt;"Closed Won",$F2&lt;&gt;"Closed Lost",$F2&lt;&gt;"Not now")</formula>
    </cfRule>
  </conditionalFormatting>
  <conditionalFormatting sqref="M2:M1000">
    <cfRule type="containsText" dxfId="1" priority="2" operator="containsText" text="(high)">
      <formula>NOT(ISERROR(SEARCH("(high)",M2)))</formula>
    </cfRule>
    <cfRule type="containsText" dxfId="2" priority="3" operator="containsText" text="(moderate)">
      <formula>NOT(ISERROR(SEARCH("(moderate)",M2)))</formula>
    </cfRule>
    <cfRule type="containsText" dxfId="3" priority="4" operator="containsText" text="(low)">
      <formula>NOT(ISERROR(SEARCH("(low)",M2)))</formula>
    </cfRule>
    <cfRule type="containsText" dxfId="4" priority="5" operator="containsText" text="(needs_verification)">
      <formula>NOT(ISERROR(SEARCH("(needs_verification)",M2)))</formula>
    </cfRule>
  </conditionalFormatting>
  <dataValidations count="5">
    <dataValidation type="list" errorStyle="stop" allowBlank="1" showInputMessage="1" showErrorMessage="1" promptTitle="Stage" prompt="Closed Won and Closed Lost close the deal in Ask Nathan; every other stage keeps it open." sqref="F2:F1000">
      <formula1>Lists!$A$2:$A$10</formula1>
    </dataValidation>
    <dataValidation type="date" errorStyle="warning" operator="greaterThan" allowBlank="1" showInputMessage="1" showErrorMessage="1" promptTitle="Close date" prompt="When you expect it to close." sqref="G2:G1000">
      <formula1>1</formula1>
    </dataValidation>
    <dataValidation type="date" errorStyle="warning" operator="greaterThan" allowBlank="1" showInputMessage="1" showErrorMessage="1" promptTitle="Next step date" prompt="When. Shaded once it's past and the deal is still open." sqref="J2:J1000">
      <formula1>1</formula1>
    </dataValidation>
    <dataValidation type="list" errorStyle="warning" allowBlank="1" showInputMessage="1" showErrorMessage="1" promptTitle="Intro status" prompt="Where the intro stands, as Ask Nathan reports it." sqref="P2:P1000">
      <formula1>Lists!$B$2:$B$12</formula1>
    </dataValidation>
    <dataValidation type="date" errorStyle="warning" operator="greaterThan" allowBlank="1" showInputMessage="1" showErrorMessage="1" promptTitle="Path updated" prompt="When these columns were last filled." sqref="Q2:Q1000">
      <formula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
  <sheetViews>
    <sheetView workbookViewId="0">
      <pane ySplit="1" topLeftCell="A2" activePane="bottomLeft" state="frozen"/>
      <selection pane="bottomLeft" activeCell="A2" sqref="A2"/>
    </sheetView>
  </sheetViews>
  <sheetFormatPr defaultRowHeight="15"/>
  <cols>
    <col min="1" max="1" width="14" customWidth="1"/>
    <col min="2" max="2" width="14" customWidth="1"/>
    <col min="3" max="3" width="24" customWidth="1"/>
    <col min="4" max="4" width="22" customWidth="1"/>
    <col min="5" max="5" width="26" customWidth="1"/>
    <col min="6" max="6" width="30" customWidth="1"/>
    <col min="7" max="7" width="10" customWidth="1"/>
    <col min="8" max="8" width="16" customWidth="1"/>
    <col min="9" max="9" width="16" customWidth="1"/>
    <col min="10" max="10" width="30" customWidth="1"/>
    <col min="11" max="11" width="34" customWidth="1"/>
    <col min="12" max="12" width="16" customWidth="1"/>
    <col min="13" max="13" width="13" style="3" customWidth="1"/>
  </cols>
  <sheetData>
    <row r="1">
      <c r="A1" s="1" t="s">
        <v>45</v>
      </c>
      <c r="B1" s="1" t="s">
        <v>46</v>
      </c>
      <c r="C1" s="1" t="s">
        <v>47</v>
      </c>
      <c r="D1" s="1" t="s">
        <v>48</v>
      </c>
      <c r="E1" s="1" t="s">
        <v>49</v>
      </c>
      <c r="F1" s="1" t="s">
        <v>50</v>
      </c>
      <c r="G1" s="1" t="s">
        <v>0</v>
      </c>
      <c r="H1" s="1" t="s">
        <v>51</v>
      </c>
      <c r="I1" s="1" t="s">
        <v>52</v>
      </c>
      <c r="J1" s="1" t="s">
        <v>10</v>
      </c>
      <c r="K1" s="2" t="s">
        <v>11</v>
      </c>
      <c r="L1" s="2" t="s">
        <v>12</v>
      </c>
      <c r="M1" s="2" t="s">
        <v>16</v>
      </c>
    </row>
    <row r="2">
      <c r="A2" t="s">
        <v>53</v>
      </c>
      <c r="B2" t="s">
        <v>54</v>
      </c>
      <c r="C2" t="s">
        <v>55</v>
      </c>
      <c r="D2" t="s">
        <v>18</v>
      </c>
      <c r="E2" t="s">
        <v>56</v>
      </c>
      <c r="G2" t="s">
        <v>17</v>
      </c>
      <c r="H2" t="s">
        <v>57</v>
      </c>
      <c r="I2" t="s">
        <v>58</v>
      </c>
      <c r="J2" t="s">
        <v>59</v>
      </c>
      <c r="K2" t="s">
        <v>25</v>
      </c>
      <c r="L2" t="s">
        <v>26</v>
      </c>
      <c r="M2" s="3">
        <v>46305</v>
      </c>
    </row>
    <row r="3">
      <c r="A3" t="s">
        <v>60</v>
      </c>
      <c r="B3" t="s">
        <v>61</v>
      </c>
      <c r="C3" t="s">
        <v>62</v>
      </c>
      <c r="D3" t="s">
        <v>31</v>
      </c>
      <c r="E3" t="s">
        <v>63</v>
      </c>
      <c r="G3" t="s">
        <v>30</v>
      </c>
      <c r="H3" t="s">
        <v>64</v>
      </c>
      <c r="I3" t="s">
        <v>65</v>
      </c>
      <c r="J3" t="s">
        <v>66</v>
      </c>
      <c r="K3" t="s">
        <v>37</v>
      </c>
      <c r="M3" s="3">
        <v>46305</v>
      </c>
    </row>
    <row r="4">
      <c r="A4" t="s">
        <v>67</v>
      </c>
      <c r="B4" t="s">
        <v>68</v>
      </c>
      <c r="C4" t="s">
        <v>69</v>
      </c>
      <c r="D4" t="s">
        <v>39</v>
      </c>
      <c r="E4" t="s">
        <v>70</v>
      </c>
      <c r="G4" t="s">
        <v>38</v>
      </c>
      <c r="H4" t="s">
        <v>71</v>
      </c>
      <c r="I4" t="s">
        <v>58</v>
      </c>
      <c r="J4" t="s">
        <v>72</v>
      </c>
    </row>
  </sheetData>
  <conditionalFormatting sqref="L2:L1000">
    <cfRule type="containsText" dxfId="1" priority="1" operator="containsText" text="(high)">
      <formula>NOT(ISERROR(SEARCH("(high)",L2)))</formula>
    </cfRule>
    <cfRule type="containsText" dxfId="2" priority="2" operator="containsText" text="(moderate)">
      <formula>NOT(ISERROR(SEARCH("(moderate)",L2)))</formula>
    </cfRule>
    <cfRule type="containsText" dxfId="3" priority="3" operator="containsText" text="(low)">
      <formula>NOT(ISERROR(SEARCH("(low)",L2)))</formula>
    </cfRule>
    <cfRule type="containsText" dxfId="4" priority="4" operator="containsText" text="(needs_verification)">
      <formula>NOT(ISERROR(SEARCH("(needs_verification)",L2)))</formula>
    </cfRule>
  </conditionalFormatting>
  <dataValidations count="2">
    <dataValidation type="list" errorStyle="stop" allowBlank="1" showInputMessage="1" showErrorMessage="1" promptTitle="Buying role" prompt="Their part in the decision." sqref="H2:H1000">
      <formula1>Lists!$C$2:$C$6</formula1>
    </dataValidation>
    <dataValidation type="date" errorStyle="warning" operator="greaterThan" allowBlank="1" showInputMessage="1" showErrorMessage="1" promptTitle="Path updated" prompt="When these columns were last filled." sqref="M2:M1000">
      <formula1>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8" customWidth="1"/>
    <col min="4" max="4" width="16" customWidth="1"/>
    <col min="5" max="5" width="34" customWidth="1"/>
    <col min="6" max="6" width="30" customWidth="1"/>
    <col min="7" max="7" width="12" customWidth="1"/>
    <col min="8" max="8" width="34" customWidth="1"/>
    <col min="9" max="9" width="16" customWidth="1"/>
    <col min="10" max="10" width="13" style="3" customWidth="1"/>
  </cols>
  <sheetData>
    <row r="1">
      <c r="A1" s="1" t="s">
        <v>1</v>
      </c>
      <c r="B1" s="1" t="s">
        <v>2</v>
      </c>
      <c r="C1" s="1" t="s">
        <v>73</v>
      </c>
      <c r="D1" s="1" t="s">
        <v>52</v>
      </c>
      <c r="E1" s="1" t="s">
        <v>74</v>
      </c>
      <c r="F1" s="1" t="s">
        <v>10</v>
      </c>
      <c r="G1" s="2" t="s">
        <v>75</v>
      </c>
      <c r="H1" s="2" t="s">
        <v>76</v>
      </c>
      <c r="I1" s="2" t="s">
        <v>12</v>
      </c>
      <c r="J1" s="2" t="s">
        <v>16</v>
      </c>
    </row>
    <row r="2">
      <c r="A2" t="s">
        <v>77</v>
      </c>
      <c r="B2" t="s">
        <v>78</v>
      </c>
      <c r="C2" t="s">
        <v>79</v>
      </c>
      <c r="D2" t="s">
        <v>58</v>
      </c>
      <c r="E2" t="s">
        <v>80</v>
      </c>
      <c r="F2" t="s">
        <v>59</v>
      </c>
      <c r="G2" t="s">
        <v>81</v>
      </c>
      <c r="H2" t="s">
        <v>82</v>
      </c>
      <c r="I2" t="s">
        <v>83</v>
      </c>
      <c r="J2" s="3">
        <v>46305</v>
      </c>
    </row>
    <row r="3">
      <c r="A3" t="s">
        <v>84</v>
      </c>
      <c r="B3" t="s">
        <v>85</v>
      </c>
      <c r="C3" t="s">
        <v>86</v>
      </c>
      <c r="D3" t="s">
        <v>65</v>
      </c>
      <c r="E3" t="s">
        <v>87</v>
      </c>
      <c r="F3" t="s">
        <v>66</v>
      </c>
      <c r="G3" t="s">
        <v>88</v>
      </c>
      <c r="H3" t="s">
        <v>37</v>
      </c>
      <c r="J3" s="3">
        <v>46305</v>
      </c>
    </row>
    <row r="4">
      <c r="A4" t="s">
        <v>89</v>
      </c>
      <c r="B4" t="s">
        <v>90</v>
      </c>
      <c r="C4" t="s">
        <v>81</v>
      </c>
      <c r="D4" t="s">
        <v>58</v>
      </c>
      <c r="E4" t="s">
        <v>91</v>
      </c>
      <c r="F4" t="s">
        <v>72</v>
      </c>
    </row>
  </sheetData>
  <conditionalFormatting sqref="I2:I1000">
    <cfRule type="containsText" dxfId="1" priority="1" operator="containsText" text="(high)">
      <formula>NOT(ISERROR(SEARCH("(high)",I2)))</formula>
    </cfRule>
    <cfRule type="containsText" dxfId="2" priority="2" operator="containsText" text="(moderate)">
      <formula>NOT(ISERROR(SEARCH("(moderate)",I2)))</formula>
    </cfRule>
    <cfRule type="containsText" dxfId="3" priority="3" operator="containsText" text="(low)">
      <formula>NOT(ISERROR(SEARCH("(low)",I2)))</formula>
    </cfRule>
    <cfRule type="containsText" dxfId="4" priority="4" operator="containsText" text="(needs_verification)">
      <formula>NOT(ISERROR(SEARCH("(needs_verification)",I2)))</formula>
    </cfRule>
  </conditionalFormatting>
  <dataValidations count="2">
    <dataValidation type="list" errorStyle="stop" allowBlank="1" showInputMessage="1" showErrorMessage="1" promptTitle="Tier" prompt="How much it matters: 1 is highest." sqref="C2:C1000">
      <formula1>Lists!$D$2:$D$4</formula1>
    </dataValidation>
    <dataValidation type="date" errorStyle="warning" operator="greaterThan" allowBlank="1" showInputMessage="1" showErrorMessage="1" promptTitle="Path updated" prompt="When these columns were last filled." sqref="J2:J1000">
      <formula1>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20"/>
  <sheetViews>
    <sheetView workbookViewId="0"/>
  </sheetViews>
  <sheetFormatPr defaultRowHeight="15"/>
  <cols>
    <col min="1" max="1" width="30" customWidth="1"/>
    <col min="2" max="2" width="12" customWidth="1"/>
    <col min="3" max="3" width="14" customWidth="1"/>
  </cols>
  <sheetData>
    <row r="1">
      <c r="A1" s="6" t="s">
        <v>92</v>
      </c>
    </row>
    <row r="2">
      <c r="A2" t="s">
        <v>93</v>
      </c>
    </row>
    <row r="3"/>
    <row r="4">
      <c r="A4" s="7" t="s">
        <v>94</v>
      </c>
    </row>
    <row r="5">
      <c r="A5" s="1" t="s">
        <v>5</v>
      </c>
      <c r="B5" s="1" t="s">
        <v>95</v>
      </c>
      <c r="C5" s="1" t="s">
        <v>4</v>
      </c>
    </row>
    <row r="6">
      <c r="A6" t="s">
        <v>96</v>
      </c>
      <c r="B6">
        <f>COUNTIF(Pipeline!$F$2:$F$1000,A6)</f>
      </c>
      <c r="C6" s="4">
        <f>SUMIF(Pipeline!$F$2:$F$1000,A6,Pipeline!$E$2:$E$1000)</f>
      </c>
    </row>
    <row r="7">
      <c r="A7" t="s">
        <v>42</v>
      </c>
      <c r="B7">
        <f>COUNTIF(Pipeline!$F$2:$F$1000,A7)</f>
      </c>
      <c r="C7" s="4">
        <f>SUMIF(Pipeline!$F$2:$F$1000,A7,Pipeline!$E$2:$E$1000)</f>
      </c>
    </row>
    <row r="8">
      <c r="A8" t="s">
        <v>97</v>
      </c>
      <c r="B8">
        <f>COUNTIF(Pipeline!$F$2:$F$1000,A8)</f>
      </c>
      <c r="C8" s="4">
        <f>SUMIF(Pipeline!$F$2:$F$1000,A8,Pipeline!$E$2:$E$1000)</f>
      </c>
    </row>
    <row r="9">
      <c r="A9" t="s">
        <v>21</v>
      </c>
      <c r="B9">
        <f>COUNTIF(Pipeline!$F$2:$F$1000,A9)</f>
      </c>
      <c r="C9" s="4">
        <f>SUMIF(Pipeline!$F$2:$F$1000,A9,Pipeline!$E$2:$E$1000)</f>
      </c>
    </row>
    <row r="10">
      <c r="A10" t="s">
        <v>98</v>
      </c>
      <c r="B10">
        <f>COUNTIF(Pipeline!$F$2:$F$1000,A10)</f>
      </c>
      <c r="C10" s="4">
        <f>SUMIF(Pipeline!$F$2:$F$1000,A10,Pipeline!$E$2:$E$1000)</f>
      </c>
    </row>
    <row r="11">
      <c r="A11" t="s">
        <v>34</v>
      </c>
      <c r="B11">
        <f>COUNTIF(Pipeline!$F$2:$F$1000,A11)</f>
      </c>
      <c r="C11" s="4">
        <f>SUMIF(Pipeline!$F$2:$F$1000,A11,Pipeline!$E$2:$E$1000)</f>
      </c>
    </row>
    <row r="12">
      <c r="A12" t="s">
        <v>99</v>
      </c>
      <c r="B12">
        <f>COUNTIF(Pipeline!$F$2:$F$1000,A12)</f>
      </c>
      <c r="C12" s="4">
        <f>SUMIF(Pipeline!$F$2:$F$1000,A12,Pipeline!$E$2:$E$1000)</f>
      </c>
    </row>
    <row r="13">
      <c r="A13" t="s">
        <v>100</v>
      </c>
      <c r="B13">
        <f>COUNTIF(Pipeline!$F$2:$F$1000,A13)</f>
      </c>
      <c r="C13" s="4">
        <f>SUMIF(Pipeline!$F$2:$F$1000,A13,Pipeline!$E$2:$E$1000)</f>
      </c>
    </row>
    <row r="14">
      <c r="A14" t="s">
        <v>101</v>
      </c>
      <c r="B14">
        <f>COUNTIF(Pipeline!$F$2:$F$1000,A14)</f>
      </c>
      <c r="C14" s="4">
        <f>SUMIF(Pipeline!$F$2:$F$1000,A14,Pipeline!$E$2:$E$1000)</f>
      </c>
    </row>
    <row r="15">
      <c r="A15" s="8" t="s">
        <v>102</v>
      </c>
      <c r="B15">
        <f>COUNTIF(Pipeline!$B$2:$B$1000,"?*")</f>
      </c>
      <c r="C15" s="4">
        <f>SUM(Pipeline!$E$2:$E$1000)</f>
      </c>
    </row>
    <row r="16"/>
    <row r="17">
      <c r="A17" s="8" t="s">
        <v>103</v>
      </c>
      <c r="B17">
        <f>SUMPRODUCT((Pipeline!$J$2:$J$1000&lt;&gt;"")*(Pipeline!$J$2:$J$1000&lt;TODAY())*(Pipeline!$F$2:$F$1000&lt;&gt;"Closed Won")*(Pipeline!$F$2:$F$1000&lt;&gt;"Closed Lost")*(Pipeline!$F$2:$F$1000&lt;&gt;"Not now"))</f>
      </c>
    </row>
    <row r="18">
      <c r="A18" s="8" t="s">
        <v>104</v>
      </c>
      <c r="B18">
        <f>COUNTIFS(Pipeline!$L$2:$L$1000,"?*",Pipeline!$L$2:$L$1000,"&lt;&gt;no warm path yet")</f>
      </c>
    </row>
    <row r="19">
      <c r="A19" s="8" t="s">
        <v>105</v>
      </c>
      <c r="B19">
        <f>COUNTIF('People to reach'!$B$2:$B$1000,"?*")</f>
      </c>
    </row>
    <row r="20">
      <c r="A20" s="8" t="s">
        <v>106</v>
      </c>
      <c r="B20">
        <f>COUNTIF('Target accounts'!$A$2:$A$1000,"?*")</f>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60"/>
  <sheetViews>
    <sheetView workbookViewId="0"/>
  </sheetViews>
  <sheetFormatPr defaultRowHeight="15"/>
  <cols>
    <col min="1" max="1" width="120" style="5" customWidth="1"/>
  </cols>
  <sheetData>
    <row r="1">
      <c r="A1" s="6" t="s">
        <v>107</v>
      </c>
    </row>
    <row r="2">
      <c r="A2" s="5" t="s">
        <v>108</v>
      </c>
    </row>
    <row r="3"/>
    <row r="4">
      <c r="A4" s="5" t="s">
        <v>109</v>
      </c>
    </row>
    <row r="5">
      <c r="A5" s="5" t="s">
        <v>110</v>
      </c>
    </row>
    <row r="6">
      <c r="A6" s="5" t="s">
        <v>111</v>
      </c>
    </row>
    <row r="7">
      <c r="A7" s="5" t="s">
        <v>112</v>
      </c>
    </row>
    <row r="8">
      <c r="A8" s="5" t="s">
        <v>113</v>
      </c>
    </row>
    <row r="9">
      <c r="A9" s="5" t="s">
        <v>114</v>
      </c>
    </row>
    <row r="10">
      <c r="A10" s="5" t="s">
        <v>115</v>
      </c>
    </row>
    <row r="11">
      <c r="A11" s="5" t="s">
        <v>116</v>
      </c>
    </row>
    <row r="12">
      <c r="A12" s="5" t="s">
        <v>117</v>
      </c>
    </row>
    <row r="13">
      <c r="A13" s="5" t="s">
        <v>118</v>
      </c>
    </row>
    <row r="14">
      <c r="A14" s="5" t="s">
        <v>119</v>
      </c>
    </row>
    <row r="15"/>
    <row r="16">
      <c r="A16" s="7" t="s">
        <v>120</v>
      </c>
    </row>
    <row r="17">
      <c r="A17" s="5" t="s">
        <v>121</v>
      </c>
    </row>
    <row r="18">
      <c r="A18" s="5" t="s">
        <v>122</v>
      </c>
    </row>
    <row r="19">
      <c r="A19" s="5" t="s">
        <v>123</v>
      </c>
    </row>
    <row r="20">
      <c r="A20" s="5" t="s">
        <v>124</v>
      </c>
    </row>
    <row r="21">
      <c r="A21" s="5" t="s">
        <v>125</v>
      </c>
    </row>
    <row r="22">
      <c r="A22" s="5" t="s">
        <v>126</v>
      </c>
    </row>
    <row r="23">
      <c r="A23" s="5" t="s">
        <v>127</v>
      </c>
    </row>
    <row r="24">
      <c r="A24" s="5" t="s">
        <v>128</v>
      </c>
    </row>
    <row r="25">
      <c r="A25" s="5" t="s">
        <v>129</v>
      </c>
    </row>
    <row r="26">
      <c r="A26" s="5" t="s">
        <v>130</v>
      </c>
    </row>
    <row r="27">
      <c r="A27" s="5" t="s">
        <v>131</v>
      </c>
    </row>
    <row r="28">
      <c r="A28" s="5" t="s">
        <v>132</v>
      </c>
    </row>
    <row r="29">
      <c r="A29" s="5" t="s">
        <v>133</v>
      </c>
    </row>
    <row r="30">
      <c r="A30" s="5" t="s">
        <v>134</v>
      </c>
    </row>
    <row r="31">
      <c r="A31" s="5" t="s">
        <v>135</v>
      </c>
    </row>
    <row r="32">
      <c r="A32" s="5" t="s">
        <v>136</v>
      </c>
    </row>
    <row r="33">
      <c r="A33" s="5" t="s">
        <v>137</v>
      </c>
    </row>
    <row r="34"/>
    <row r="35">
      <c r="A35" s="7" t="s">
        <v>138</v>
      </c>
    </row>
    <row r="36">
      <c r="A36" s="5" t="s">
        <v>139</v>
      </c>
    </row>
    <row r="37">
      <c r="A37" s="5" t="s">
        <v>140</v>
      </c>
    </row>
    <row r="38">
      <c r="A38" s="5" t="s">
        <v>141</v>
      </c>
    </row>
    <row r="39">
      <c r="A39" s="5" t="s">
        <v>142</v>
      </c>
    </row>
    <row r="40">
      <c r="A40" s="5" t="s">
        <v>143</v>
      </c>
    </row>
    <row r="41">
      <c r="A41" s="5" t="s">
        <v>144</v>
      </c>
    </row>
    <row r="42">
      <c r="A42" s="5" t="s">
        <v>145</v>
      </c>
    </row>
    <row r="43">
      <c r="A43" s="5" t="s">
        <v>146</v>
      </c>
    </row>
    <row r="44">
      <c r="A44" s="5" t="s">
        <v>147</v>
      </c>
    </row>
    <row r="45">
      <c r="A45" s="5" t="s">
        <v>131</v>
      </c>
    </row>
    <row r="46">
      <c r="A46" s="5" t="s">
        <v>148</v>
      </c>
    </row>
    <row r="47">
      <c r="A47" s="5" t="s">
        <v>149</v>
      </c>
    </row>
    <row r="48">
      <c r="A48" s="5" t="s">
        <v>137</v>
      </c>
    </row>
    <row r="49"/>
    <row r="50">
      <c r="A50" s="7" t="s">
        <v>150</v>
      </c>
    </row>
    <row r="51">
      <c r="A51" s="5" t="s">
        <v>122</v>
      </c>
    </row>
    <row r="52">
      <c r="A52" s="5" t="s">
        <v>151</v>
      </c>
    </row>
    <row r="53">
      <c r="A53" s="5" t="s">
        <v>152</v>
      </c>
    </row>
    <row r="54">
      <c r="A54" s="5" t="s">
        <v>153</v>
      </c>
    </row>
    <row r="55">
      <c r="A55" s="5" t="s">
        <v>154</v>
      </c>
    </row>
    <row r="56">
      <c r="A56" s="5" t="s">
        <v>131</v>
      </c>
    </row>
    <row r="57">
      <c r="A57" s="5" t="s">
        <v>155</v>
      </c>
    </row>
    <row r="58">
      <c r="A58" s="5" t="s">
        <v>156</v>
      </c>
    </row>
    <row r="59">
      <c r="A59" s="5" t="s">
        <v>157</v>
      </c>
    </row>
    <row r="60">
      <c r="A60" s="5" t="s">
        <v>137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12"/>
  <sheetViews>
    <sheetView workbookViewId="0">
      <pane ySplit="1" topLeftCell="A2" activePane="bottomLeft" state="frozen"/>
      <selection pane="bottomLeft" activeCell="A2" sqref="A2"/>
    </sheetView>
  </sheetViews>
  <sheetFormatPr defaultRowHeight="15"/>
  <cols>
    <col min="1" max="1" width="16" customWidth="1"/>
    <col min="2" max="2" width="28" customWidth="1"/>
    <col min="3" max="3" width="16" customWidth="1"/>
    <col min="4" max="4" width="14" customWidth="1"/>
  </cols>
  <sheetData>
    <row r="1">
      <c r="A1" s="1" t="s">
        <v>5</v>
      </c>
      <c r="B1" s="1" t="s">
        <v>15</v>
      </c>
      <c r="C1" s="1" t="s">
        <v>51</v>
      </c>
      <c r="D1" s="1" t="s">
        <v>73</v>
      </c>
    </row>
    <row r="2">
      <c r="A2" t="s">
        <v>96</v>
      </c>
      <c r="B2" t="s">
        <v>29</v>
      </c>
      <c r="C2" t="s">
        <v>64</v>
      </c>
      <c r="D2" t="s">
        <v>79</v>
      </c>
    </row>
    <row r="3">
      <c r="A3" t="s">
        <v>42</v>
      </c>
      <c r="B3" t="s">
        <v>158</v>
      </c>
      <c r="C3" t="s">
        <v>57</v>
      </c>
      <c r="D3" t="s">
        <v>86</v>
      </c>
    </row>
    <row r="4">
      <c r="A4" t="s">
        <v>97</v>
      </c>
      <c r="B4" t="s">
        <v>159</v>
      </c>
      <c r="C4" t="s">
        <v>71</v>
      </c>
      <c r="D4" t="s">
        <v>81</v>
      </c>
    </row>
    <row r="5">
      <c r="A5" t="s">
        <v>21</v>
      </c>
      <c r="B5" t="s">
        <v>160</v>
      </c>
      <c r="C5" t="s">
        <v>161</v>
      </c>
    </row>
    <row r="6">
      <c r="A6" t="s">
        <v>98</v>
      </c>
      <c r="B6" t="s">
        <v>162</v>
      </c>
      <c r="C6" t="s">
        <v>163</v>
      </c>
    </row>
    <row r="7">
      <c r="A7" t="s">
        <v>34</v>
      </c>
      <c r="B7" t="s">
        <v>164</v>
      </c>
    </row>
    <row r="8">
      <c r="A8" t="s">
        <v>99</v>
      </c>
      <c r="B8" t="s">
        <v>165</v>
      </c>
    </row>
    <row r="9">
      <c r="A9" t="s">
        <v>100</v>
      </c>
      <c r="B9" t="s">
        <v>166</v>
      </c>
    </row>
    <row r="10">
      <c r="A10" t="s">
        <v>101</v>
      </c>
      <c r="B10" t="s">
        <v>167</v>
      </c>
    </row>
    <row r="11">
      <c r="B11" t="s">
        <v>168</v>
      </c>
    </row>
    <row r="12">
      <c r="B12" t="s">
        <v>169</v>
      </c>
    </row>
  </sheetData>
  <pageMargins left="0.7" right="0.7" top="0.75" bottom="0.75"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Ask Nathan · Team workbook</dc:title>
  <dc:creator>Ask Nathan</dc:creator>
  <dcterms:created xsi:type="dcterms:W3CDTF">2026-10-10T00:00:00Z</dcterms:created>
</cp:coreProperties>
</file>